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UBLICACION CUENTA PUBLICA 2021\01 INFORMACION CONTABLE\"/>
    </mc:Choice>
  </mc:AlternateContent>
  <xr:revisionPtr revIDLastSave="0" documentId="13_ncr:1_{8204F95A-6895-4FB8-BEDB-BBA84B95982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F34" i="1" s="1"/>
  <c r="E34" i="1"/>
  <c r="F32" i="1"/>
  <c r="F31" i="1"/>
  <c r="F30" i="1"/>
  <c r="F29" i="1"/>
  <c r="F28" i="1"/>
  <c r="D27" i="1"/>
  <c r="F25" i="1"/>
  <c r="F24" i="1"/>
  <c r="F23" i="1"/>
  <c r="F22" i="1"/>
  <c r="D22" i="1"/>
  <c r="E20" i="1"/>
  <c r="E38" i="1" s="1"/>
  <c r="F18" i="1"/>
  <c r="F17" i="1"/>
  <c r="F16" i="1" s="1"/>
  <c r="C16" i="1"/>
  <c r="F14" i="1"/>
  <c r="F13" i="1"/>
  <c r="F12" i="1"/>
  <c r="F11" i="1"/>
  <c r="F10" i="1"/>
  <c r="F9" i="1" s="1"/>
  <c r="D9" i="1"/>
  <c r="D20" i="1" s="1"/>
  <c r="D38" i="1" s="1"/>
  <c r="C9" i="1"/>
  <c r="C20" i="1" s="1"/>
  <c r="C38" i="1" s="1"/>
  <c r="F7" i="1"/>
  <c r="F6" i="1"/>
  <c r="F5" i="1"/>
  <c r="F4" i="1" s="1"/>
  <c r="B4" i="1"/>
  <c r="B20" i="1" s="1"/>
  <c r="B38" i="1" s="1"/>
  <c r="F27" i="1" l="1"/>
  <c r="F20" i="1"/>
  <c r="F38" i="1" s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<sst xmlns="http://schemas.openxmlformats.org/spreadsheetml/2006/main" count="36" uniqueCount="26">
  <si>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</si>
  <si>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</si>
  <si>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</si>
  <si>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</si>
  <si>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</si>
  <si>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</si>
  <si>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</si>
  <si>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</si>
  <si>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</si>
  <si>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</si>
  <si>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</si>
  <si>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</si>
  <si>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</si>
  <si>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</si>
  <si>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</si>
  <si>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Cambios en la Hacienda Pública/Patrimonio Contribuido Neto de 20XN</t>
  </si>
  <si>
    <t>Bajo protesta de decir verdad declaramos que los Estados Financieros y sus notas, son razonablemente correctos y son responsabilidad del emisor.</t>
  </si>
  <si>
    <t>Revalúos</t>
  </si>
  <si>
    <t>Instituto Municipal de Vivienda de León, Guanajuato (IMUVI)
Estado de Variación en la Hacienda Pública
Del 1 de enero al 31 de dictiembre de 2021
(Cifras en Pesos)</t>
  </si>
  <si>
    <t>Hacienda Pública/Patrimonio Contribuido Neto de 2020</t>
  </si>
  <si>
    <t>Hacienda Pública/Patrimonio Generado Neto de 2020</t>
  </si>
  <si>
    <t>Exceso o Insuficiencia en la Actualización de la Hacienda Pública/Patrimonio Neto de 2020</t>
  </si>
  <si>
    <t>Hacienda Pública/Patrimonio Neto Final de 2020</t>
  </si>
  <si>
    <t>Variaciones de la Hacienda Pública/Patrimonio Generado Neto de 2021</t>
  </si>
  <si>
    <t>Cambios en el Exceso o Insuficiencia en la Actualización de la Hacienda Pública/Patrimonio Neto de 2021</t>
  </si>
  <si>
    <t>Hacienda Pública/Patrimonio Neto Final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</si>
</sst>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166" fontId="3" fillId="0" borderId="4" xfId="3" applyNumberFormat="1" applyFont="1" applyBorder="1" applyAlignment="1">
      <alignment vertical="center" wrapText="1"/>
    </xf>
    <xf numFmtId="166" fontId="2" fillId="0" borderId="4" xfId="3" applyNumberFormat="1" applyFont="1" applyBorder="1" applyAlignment="1">
      <alignment vertical="center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1485900</xdr:colOff>
      <xdr:row>44</xdr:row>
      <xdr:rowOff>15240</xdr:rowOff>
    </xdr:from>
    <xdr:to>
      <xdr:col>5</xdr:col>
      <xdr:colOff>297180</xdr:colOff>
      <xdr:row>49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764286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57.83203125" style="5" customWidth="1"/>
    <col min="2" max="5" width="20.83203125" style="3" customWidth="1"/>
    <col min="6" max="6" width="18.33203125" style="3" customWidth="1"/>
    <col min="7" max="16384" width="12" style="4"/>
  </cols>
  <sheetData>
    <row r="1" spans="1:6" ht="45" customHeight="1" x14ac:dyDescent="0.2">
      <c r="A1" s="21" t="s">
        <v>18</v>
      </c>
      <c r="B1" s="22"/>
      <c r="C1" s="22"/>
      <c r="D1" s="22"/>
      <c r="E1" s="22"/>
      <c r="F1" s="23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19</v>
      </c>
      <c r="B4" s="11">
        <f>SUM(B5:B7)</f>
        <v>256855631.35999998</v>
      </c>
      <c r="C4" s="9"/>
      <c r="D4" s="9"/>
      <c r="E4" s="9"/>
      <c r="F4" s="11">
        <f>SUM(F5:F7)</f>
        <v>256855631.35999998</v>
      </c>
    </row>
    <row r="5" spans="1:6" ht="11.25" customHeight="1" x14ac:dyDescent="0.2">
      <c r="A5" s="12" t="s">
        <v>0</v>
      </c>
      <c r="B5" s="13">
        <v>171071619.38999999</v>
      </c>
      <c r="C5" s="9"/>
      <c r="D5" s="9"/>
      <c r="E5" s="9"/>
      <c r="F5" s="11">
        <f>SUM(B5:E5)</f>
        <v>171071619.38999999</v>
      </c>
    </row>
    <row r="6" spans="1:6" ht="11.25" customHeight="1" x14ac:dyDescent="0.2">
      <c r="A6" s="12" t="s">
        <v>4</v>
      </c>
      <c r="B6" s="13">
        <v>85784011.969999999</v>
      </c>
      <c r="C6" s="9"/>
      <c r="D6" s="9"/>
      <c r="E6" s="9"/>
      <c r="F6" s="11">
        <f t="shared" ref="F6:F7" si="0">SUM(B6:E6)</f>
        <v>85784011.969999999</v>
      </c>
    </row>
    <row r="7" spans="1:6" ht="11.25" customHeight="1" x14ac:dyDescent="0.2">
      <c r="A7" s="12" t="s">
        <v>6</v>
      </c>
      <c r="B7" s="13">
        <v>0</v>
      </c>
      <c r="C7" s="9"/>
      <c r="D7" s="9"/>
      <c r="E7" s="9"/>
      <c r="F7" s="11">
        <f t="shared" si="0"/>
        <v>0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20</v>
      </c>
      <c r="B9" s="9"/>
      <c r="C9" s="11">
        <f>SUM(C10:C14)</f>
        <v>300269543.35000008</v>
      </c>
      <c r="D9" s="11">
        <f>SUM(D10:D14)</f>
        <v>26759135.969999999</v>
      </c>
      <c r="E9" s="9"/>
      <c r="F9" s="11">
        <f>SUM(F10:F14)</f>
        <v>327028679.32000011</v>
      </c>
    </row>
    <row r="10" spans="1:6" ht="11.25" customHeight="1" x14ac:dyDescent="0.2">
      <c r="A10" s="12" t="s">
        <v>7</v>
      </c>
      <c r="B10" s="9"/>
      <c r="C10" s="19">
        <v>0</v>
      </c>
      <c r="D10" s="13">
        <v>26759135.969999999</v>
      </c>
      <c r="E10" s="9"/>
      <c r="F10" s="11">
        <f t="shared" ref="F10:F14" si="1">SUM(B10:E10)</f>
        <v>26759135.969999999</v>
      </c>
    </row>
    <row r="11" spans="1:6" ht="11.25" customHeight="1" x14ac:dyDescent="0.2">
      <c r="A11" s="12" t="s">
        <v>8</v>
      </c>
      <c r="B11" s="9"/>
      <c r="C11" s="13">
        <v>294219124.97000003</v>
      </c>
      <c r="D11" s="19">
        <v>0</v>
      </c>
      <c r="E11" s="9"/>
      <c r="F11" s="11">
        <f t="shared" si="1"/>
        <v>294219124.97000003</v>
      </c>
    </row>
    <row r="12" spans="1:6" ht="11.25" customHeight="1" x14ac:dyDescent="0.2">
      <c r="A12" s="12" t="s">
        <v>17</v>
      </c>
      <c r="B12" s="9"/>
      <c r="C12" s="13">
        <v>3005470.66</v>
      </c>
      <c r="D12" s="19">
        <v>0</v>
      </c>
      <c r="E12" s="9"/>
      <c r="F12" s="11">
        <f t="shared" si="1"/>
        <v>3005470.66</v>
      </c>
    </row>
    <row r="13" spans="1:6" ht="11.25" customHeight="1" x14ac:dyDescent="0.2">
      <c r="A13" s="12" t="s">
        <v>1</v>
      </c>
      <c r="B13" s="9"/>
      <c r="C13" s="13">
        <v>0</v>
      </c>
      <c r="D13" s="19">
        <v>0</v>
      </c>
      <c r="E13" s="9"/>
      <c r="F13" s="11">
        <f t="shared" si="1"/>
        <v>0</v>
      </c>
    </row>
    <row r="14" spans="1:6" ht="11.25" customHeight="1" x14ac:dyDescent="0.2">
      <c r="A14" s="12" t="s">
        <v>2</v>
      </c>
      <c r="B14" s="9"/>
      <c r="C14" s="13">
        <v>3044947.72</v>
      </c>
      <c r="D14" s="19">
        <v>0</v>
      </c>
      <c r="E14" s="9"/>
      <c r="F14" s="11">
        <f t="shared" si="1"/>
        <v>3044947.72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21</v>
      </c>
      <c r="B16" s="9"/>
      <c r="C16" s="20">
        <f>SUM(C17:C18)</f>
        <v>0</v>
      </c>
      <c r="D16" s="9"/>
      <c r="E16" s="11"/>
      <c r="F16" s="11">
        <f>SUM(F17:F18)</f>
        <v>0</v>
      </c>
    </row>
    <row r="17" spans="1:6" ht="11.25" customHeight="1" x14ac:dyDescent="0.2">
      <c r="A17" s="12" t="s">
        <v>9</v>
      </c>
      <c r="B17" s="9"/>
      <c r="C17" s="19">
        <v>0</v>
      </c>
      <c r="D17" s="9"/>
      <c r="E17" s="13"/>
      <c r="F17" s="11">
        <f t="shared" ref="F17:F18" si="2">SUM(B17:E17)</f>
        <v>0</v>
      </c>
    </row>
    <row r="18" spans="1:6" ht="11.25" customHeight="1" x14ac:dyDescent="0.2">
      <c r="A18" s="12" t="s">
        <v>10</v>
      </c>
      <c r="B18" s="9"/>
      <c r="C18" s="19">
        <v>0</v>
      </c>
      <c r="D18" s="9"/>
      <c r="E18" s="13"/>
      <c r="F18" s="11">
        <f t="shared" si="2"/>
        <v>0</v>
      </c>
    </row>
    <row r="19" spans="1:6" ht="11.25" customHeight="1" x14ac:dyDescent="0.2">
      <c r="A19" s="14"/>
      <c r="B19" s="9"/>
      <c r="C19" s="9"/>
      <c r="D19" s="9"/>
      <c r="E19" s="9"/>
      <c r="F19" s="9"/>
    </row>
    <row r="20" spans="1:6" ht="11.25" customHeight="1" x14ac:dyDescent="0.2">
      <c r="A20" s="10" t="s">
        <v>22</v>
      </c>
      <c r="B20" s="11">
        <f>+B4</f>
        <v>256855631.35999998</v>
      </c>
      <c r="C20" s="11">
        <f>+C9+C16</f>
        <v>300269543.35000008</v>
      </c>
      <c r="D20" s="11">
        <f>+D9+D16</f>
        <v>26759135.969999999</v>
      </c>
      <c r="E20" s="11">
        <f>+E9+E16</f>
        <v>0</v>
      </c>
      <c r="F20" s="11">
        <f>+F4+F9+F16</f>
        <v>583884310.68000007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11.25" customHeight="1" x14ac:dyDescent="0.2">
      <c r="A22" s="10" t="s">
        <v>15</v>
      </c>
      <c r="B22" s="11"/>
      <c r="C22" s="9"/>
      <c r="D22" s="20">
        <f>SUM(D23:D25)</f>
        <v>0</v>
      </c>
      <c r="E22" s="9"/>
      <c r="F22" s="11">
        <f>SUM(F23:F25)</f>
        <v>0</v>
      </c>
    </row>
    <row r="23" spans="1:6" ht="11.25" customHeight="1" x14ac:dyDescent="0.2">
      <c r="A23" s="12" t="s">
        <v>0</v>
      </c>
      <c r="B23" s="13"/>
      <c r="C23" s="9"/>
      <c r="D23" s="19">
        <v>0</v>
      </c>
      <c r="E23" s="9"/>
      <c r="F23" s="11">
        <f t="shared" ref="F23:F25" si="3">SUM(B23:E23)</f>
        <v>0</v>
      </c>
    </row>
    <row r="24" spans="1:6" ht="11.25" customHeight="1" x14ac:dyDescent="0.2">
      <c r="A24" s="12" t="s">
        <v>4</v>
      </c>
      <c r="B24" s="13"/>
      <c r="C24" s="9"/>
      <c r="D24" s="19">
        <v>0</v>
      </c>
      <c r="E24" s="9"/>
      <c r="F24" s="11">
        <f t="shared" si="3"/>
        <v>0</v>
      </c>
    </row>
    <row r="25" spans="1:6" ht="11.25" customHeight="1" x14ac:dyDescent="0.2">
      <c r="A25" s="12" t="s">
        <v>6</v>
      </c>
      <c r="B25" s="13"/>
      <c r="C25" s="9"/>
      <c r="D25" s="19">
        <v>0</v>
      </c>
      <c r="E25" s="9"/>
      <c r="F25" s="11">
        <f t="shared" si="3"/>
        <v>0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2.5" x14ac:dyDescent="0.2">
      <c r="A27" s="10" t="s">
        <v>23</v>
      </c>
      <c r="B27" s="9"/>
      <c r="C27" s="11"/>
      <c r="D27" s="11">
        <f>SUM(D28:D32)</f>
        <v>28973077.240000006</v>
      </c>
      <c r="E27" s="9"/>
      <c r="F27" s="11">
        <f>SUM(F28:F32)</f>
        <v>28973077.240000006</v>
      </c>
    </row>
    <row r="28" spans="1:6" ht="11.25" customHeight="1" x14ac:dyDescent="0.2">
      <c r="A28" s="12" t="s">
        <v>7</v>
      </c>
      <c r="B28" s="9"/>
      <c r="C28" s="9"/>
      <c r="D28" s="13">
        <v>28870480.730000004</v>
      </c>
      <c r="E28" s="9"/>
      <c r="F28" s="11">
        <f t="shared" ref="F28:F32" si="4">SUM(B28:E28)</f>
        <v>28870480.730000004</v>
      </c>
    </row>
    <row r="29" spans="1:6" ht="11.25" customHeight="1" x14ac:dyDescent="0.2">
      <c r="A29" s="12" t="s">
        <v>8</v>
      </c>
      <c r="B29" s="9"/>
      <c r="C29" s="13"/>
      <c r="D29" s="13">
        <v>0</v>
      </c>
      <c r="E29" s="9"/>
      <c r="F29" s="11">
        <f t="shared" si="4"/>
        <v>0</v>
      </c>
    </row>
    <row r="30" spans="1:6" ht="11.25" customHeight="1" x14ac:dyDescent="0.2">
      <c r="A30" s="12" t="s">
        <v>17</v>
      </c>
      <c r="B30" s="9"/>
      <c r="C30" s="9"/>
      <c r="D30" s="16">
        <v>0</v>
      </c>
      <c r="E30" s="9"/>
      <c r="F30" s="11">
        <f t="shared" si="4"/>
        <v>0</v>
      </c>
    </row>
    <row r="31" spans="1:6" ht="11.25" customHeight="1" x14ac:dyDescent="0.2">
      <c r="A31" s="12" t="s">
        <v>1</v>
      </c>
      <c r="B31" s="9"/>
      <c r="C31" s="9"/>
      <c r="D31" s="16">
        <v>0</v>
      </c>
      <c r="E31" s="9"/>
      <c r="F31" s="11">
        <f t="shared" si="4"/>
        <v>0</v>
      </c>
    </row>
    <row r="32" spans="1:6" ht="11.25" customHeight="1" x14ac:dyDescent="0.2">
      <c r="A32" s="12" t="s">
        <v>2</v>
      </c>
      <c r="B32" s="9"/>
      <c r="C32" s="9"/>
      <c r="D32" s="16">
        <v>102596.51</v>
      </c>
      <c r="E32" s="9"/>
      <c r="F32" s="11">
        <f t="shared" si="4"/>
        <v>102596.51</v>
      </c>
    </row>
    <row r="33" spans="1:6" ht="11.25" customHeight="1" x14ac:dyDescent="0.2">
      <c r="A33" s="14"/>
      <c r="B33" s="9"/>
      <c r="C33" s="9"/>
      <c r="D33" s="9"/>
      <c r="E33" s="9"/>
      <c r="F33" s="9"/>
    </row>
    <row r="34" spans="1:6" ht="22.5" x14ac:dyDescent="0.2">
      <c r="A34" s="10" t="s">
        <v>24</v>
      </c>
      <c r="B34" s="9"/>
      <c r="C34" s="9"/>
      <c r="D34" s="9"/>
      <c r="E34" s="11">
        <f>SUM(E35:E36)</f>
        <v>0</v>
      </c>
      <c r="F34" s="11">
        <f>SUM(F35:F36)</f>
        <v>0</v>
      </c>
    </row>
    <row r="35" spans="1:6" ht="11.25" customHeight="1" x14ac:dyDescent="0.2">
      <c r="A35" s="12" t="s">
        <v>9</v>
      </c>
      <c r="B35" s="9"/>
      <c r="C35" s="9"/>
      <c r="D35" s="9"/>
      <c r="E35" s="13">
        <v>0</v>
      </c>
      <c r="F35" s="11">
        <f t="shared" ref="F35:F36" si="5">SUM(B35:E35)</f>
        <v>0</v>
      </c>
    </row>
    <row r="36" spans="1:6" ht="11.25" customHeight="1" x14ac:dyDescent="0.2">
      <c r="A36" s="12" t="s">
        <v>10</v>
      </c>
      <c r="B36" s="9"/>
      <c r="C36" s="9"/>
      <c r="D36" s="9"/>
      <c r="E36" s="13">
        <v>0</v>
      </c>
      <c r="F36" s="11">
        <f t="shared" si="5"/>
        <v>0</v>
      </c>
    </row>
    <row r="37" spans="1:6" ht="11.25" customHeight="1" x14ac:dyDescent="0.2">
      <c r="A37" s="14"/>
      <c r="B37" s="9"/>
      <c r="C37" s="9"/>
      <c r="D37" s="9"/>
      <c r="E37" s="9"/>
      <c r="F37" s="9"/>
    </row>
    <row r="38" spans="1:6" ht="11.25" customHeight="1" x14ac:dyDescent="0.2">
      <c r="A38" s="10" t="s">
        <v>25</v>
      </c>
      <c r="B38" s="17">
        <f>+B20+B22+B27+B34</f>
        <v>256855631.35999998</v>
      </c>
      <c r="C38" s="17">
        <f>+C20+C22+C27+C34</f>
        <v>300269543.35000008</v>
      </c>
      <c r="D38" s="17">
        <f>+D20+D22+D27+D34</f>
        <v>55732213.210000008</v>
      </c>
      <c r="E38" s="17">
        <f>+E20+E22+E27+E34</f>
        <v>0</v>
      </c>
      <c r="F38" s="17">
        <f>+F20+F22+F27+F34</f>
        <v>612857387.92000008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8" t="s">
        <v>16</v>
      </c>
    </row>
    <row r="43" spans="1:6" x14ac:dyDescent="0.2">
      <c r="B43" s="5"/>
    </row>
    <row r="44" spans="1:6" x14ac:dyDescent="0.2">
      <c r="B44" s="5"/>
    </row>
    <row r="45" spans="1:6" x14ac:dyDescent="0.2">
      <c r="B45" s="5"/>
    </row>
    <row r="46" spans="1:6" x14ac:dyDescent="0.2">
      <c r="B46" s="5"/>
    </row>
    <row r="47" spans="1:6" x14ac:dyDescent="0.2">
      <c r="B47" s="5"/>
    </row>
    <row r="48" spans="1:6" x14ac:dyDescent="0.2">
      <c r="B48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30564B-F08B-4470-937A-2BA3EE8CDD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Arturo Banda</cp:lastModifiedBy>
  <cp:lastPrinted>2021-02-11T18:43:39Z</cp:lastPrinted>
  <dcterms:created xsi:type="dcterms:W3CDTF">2012-12-11T20:30:33Z</dcterms:created>
  <dcterms:modified xsi:type="dcterms:W3CDTF">2022-10-25T19:14:32Z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